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ina\счетоводство\ОТЧЕТИ\09.2024\В3-30.09.2024\Политики и праграми\"/>
    </mc:Choice>
  </mc:AlternateContent>
  <bookViews>
    <workbookView xWindow="0" yWindow="0" windowWidth="28770" windowHeight="1227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G16" i="1" l="1"/>
  <c r="G21" i="1" s="1"/>
  <c r="F10" i="1"/>
  <c r="G10" i="1"/>
  <c r="G13" i="1"/>
  <c r="G12" i="1"/>
  <c r="D21" i="1" l="1"/>
  <c r="D10" i="1" l="1"/>
  <c r="D13" i="1"/>
  <c r="F12" i="1" l="1"/>
  <c r="F21" i="1" l="1"/>
  <c r="F16" i="1"/>
  <c r="F13" i="1"/>
  <c r="E10" i="1"/>
  <c r="C14" i="2" l="1"/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D23" i="2" s="1"/>
  <c r="E14" i="2"/>
  <c r="F14" i="2"/>
  <c r="G14" i="2"/>
  <c r="H14" i="2"/>
  <c r="D18" i="2"/>
  <c r="E18" i="2"/>
  <c r="E23" i="2" s="1"/>
  <c r="F18" i="2"/>
  <c r="G18" i="2"/>
  <c r="H18" i="2"/>
  <c r="H23" i="2" s="1"/>
  <c r="C23" i="2"/>
  <c r="D16" i="1"/>
  <c r="E16" i="1"/>
  <c r="H16" i="1"/>
  <c r="H10" i="1"/>
  <c r="C10" i="1"/>
  <c r="C21" i="1" s="1"/>
  <c r="E21" i="1" l="1"/>
  <c r="H21" i="1"/>
  <c r="F23" i="2"/>
  <c r="G23" i="2"/>
</calcChain>
</file>

<file path=xl/sharedStrings.xml><?xml version="1.0" encoding="utf-8"?>
<sst xmlns="http://schemas.openxmlformats.org/spreadsheetml/2006/main" count="102" uniqueCount="50">
  <si>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</si>
  <si>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</si>
  <si>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</si>
  <si>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</si>
  <si>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</si>
  <si>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</si>
  <si>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</si>
  <si>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</si>
  <si>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</si>
  <si>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</si>
  <si>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</si>
  <si>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</si>
  <si>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</si>
  <si>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</si>
  <si>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</si>
  <si>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</si>
  <si>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</si>
  <si>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</si>
  <si>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</si>
  <si>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</si>
  <si>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</si>
  <si>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</si>
  <si>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</si>
  <si>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</si>
  <si>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</si>
  <si>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</si>
  <si>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</si>
  <si>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</si>
  <si>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</si>
  <si>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</si>
  <si>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</si>
  <si>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</si>
  <si>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</si>
  <si>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</si>
  <si>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</si>
  <si>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</si>
  <si>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</si>
  <si>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</si>
  <si>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Програми за временна заетост</t>
  </si>
  <si>
    <t xml:space="preserve"> 0300.03.00</t>
  </si>
  <si>
    <t>Политика в областта на осъществяването на държавните функции на територията на областите в България</t>
  </si>
  <si>
    <t xml:space="preserve"> 0300.03.01</t>
  </si>
  <si>
    <t>Бюджетна програма „Осъществяване на държавната политика на областно ниво“</t>
  </si>
  <si>
    <t xml:space="preserve">   Данъци</t>
  </si>
  <si>
    <r>
      <t xml:space="preserve"> 0300.03.01</t>
    </r>
    <r>
      <rPr>
        <b/>
        <sz val="10"/>
        <color theme="1"/>
        <rFont val="Times New Roman"/>
        <family val="1"/>
        <charset val="204"/>
      </rPr>
      <t xml:space="preserve"> - Бюджетна програма „Осъществяване на държавната политика на областно ниво.“</t>
    </r>
  </si>
  <si>
    <t>Избори ЕП/НС 2024 г.</t>
  </si>
  <si>
    <t>към 30.09. 2024 г.</t>
  </si>
  <si>
    <t>Избори НП  27.10.2024 г.</t>
  </si>
  <si>
    <t>на Областна администрация Шумен към 30.09.2024 г.</t>
  </si>
  <si>
    <t>към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</si>
</sst>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topLeftCell="A10" zoomScale="160" zoomScaleNormal="160" workbookViewId="0">
      <selection activeCell="G16" sqref="G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8" ht="15.75" x14ac:dyDescent="0.2">
      <c r="A4" s="38" t="s">
        <v>48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25</v>
      </c>
      <c r="B5" s="40"/>
      <c r="C5" s="40"/>
      <c r="D5" s="40"/>
      <c r="E5" s="40"/>
      <c r="F5" s="40"/>
      <c r="G5" s="40"/>
      <c r="H5" s="40"/>
    </row>
    <row r="6" spans="1:8" ht="15.75" x14ac:dyDescent="0.2">
      <c r="A6" s="12"/>
    </row>
    <row r="7" spans="1:8" ht="15.75" x14ac:dyDescent="0.2">
      <c r="A7" s="38" t="s">
        <v>27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49</v>
      </c>
      <c r="B8" s="38"/>
      <c r="C8" s="38"/>
      <c r="D8" s="38"/>
      <c r="E8" s="38"/>
      <c r="F8" s="38"/>
      <c r="G8" s="38"/>
      <c r="H8" s="38"/>
    </row>
    <row r="9" spans="1:8" x14ac:dyDescent="0.2">
      <c r="A9" s="40" t="s">
        <v>26</v>
      </c>
      <c r="B9" s="40"/>
      <c r="C9" s="40"/>
      <c r="D9" s="40"/>
      <c r="E9" s="40"/>
      <c r="F9" s="40"/>
      <c r="G9" s="40"/>
      <c r="H9" s="40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4" t="s">
        <v>16</v>
      </c>
      <c r="B11" s="34" t="s">
        <v>28</v>
      </c>
      <c r="C11" s="34" t="s">
        <v>30</v>
      </c>
      <c r="D11" s="41" t="s">
        <v>31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6"/>
      <c r="B13" s="36"/>
      <c r="C13" s="36"/>
      <c r="D13" s="43"/>
      <c r="E13" s="21" t="s">
        <v>32</v>
      </c>
      <c r="F13" s="5" t="s">
        <v>33</v>
      </c>
      <c r="G13" s="5" t="s">
        <v>34</v>
      </c>
      <c r="H13" s="5" t="s">
        <v>35</v>
      </c>
    </row>
    <row r="14" spans="1:8" ht="51.75" thickBot="1" x14ac:dyDescent="0.25">
      <c r="A14" s="5" t="s">
        <v>39</v>
      </c>
      <c r="B14" s="29" t="s">
        <v>40</v>
      </c>
      <c r="C14" s="7">
        <f>+C15+C16</f>
        <v>960700</v>
      </c>
      <c r="D14" s="7">
        <f t="shared" ref="D14:H14" si="0">+D15+D16</f>
        <v>1398841</v>
      </c>
      <c r="E14" s="7">
        <f t="shared" si="0"/>
        <v>271177</v>
      </c>
      <c r="F14" s="7">
        <f t="shared" si="0"/>
        <v>787700</v>
      </c>
      <c r="G14" s="7">
        <f t="shared" si="0"/>
        <v>1096140</v>
      </c>
      <c r="H14" s="7">
        <f t="shared" si="0"/>
        <v>0</v>
      </c>
    </row>
    <row r="15" spans="1:8" s="32" customFormat="1" ht="26.25" thickBot="1" x14ac:dyDescent="0.25">
      <c r="A15" s="30" t="s">
        <v>41</v>
      </c>
      <c r="B15" s="31" t="s">
        <v>42</v>
      </c>
      <c r="C15" s="6">
        <v>960700</v>
      </c>
      <c r="D15" s="6">
        <v>1398841</v>
      </c>
      <c r="E15" s="6">
        <v>271177</v>
      </c>
      <c r="F15" s="6">
        <v>787700</v>
      </c>
      <c r="G15" s="6">
        <v>1096140</v>
      </c>
      <c r="H15" s="6"/>
    </row>
    <row r="16" spans="1:8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29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960700</v>
      </c>
      <c r="D23" s="7">
        <f t="shared" ref="D23:H23" si="2">+D22+D18+D14</f>
        <v>1398841</v>
      </c>
      <c r="E23" s="7">
        <f t="shared" si="2"/>
        <v>271177</v>
      </c>
      <c r="F23" s="7">
        <f t="shared" si="2"/>
        <v>787700</v>
      </c>
      <c r="G23" s="7">
        <f t="shared" si="2"/>
        <v>1096140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3" t="s">
        <v>37</v>
      </c>
      <c r="B25" s="33"/>
      <c r="C25" s="33"/>
      <c r="D25" s="33"/>
      <c r="E25" s="33"/>
      <c r="F25" s="33"/>
      <c r="G25" s="33"/>
      <c r="H25" s="33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6"/>
  <sheetViews>
    <sheetView zoomScale="130" zoomScaleNormal="130" workbookViewId="0">
      <selection activeCell="G20" sqref="G20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46</v>
      </c>
      <c r="C4" s="38"/>
      <c r="D4" s="38"/>
      <c r="E4" s="38"/>
      <c r="F4" s="38"/>
      <c r="G4" s="38"/>
      <c r="H4" s="38"/>
    </row>
    <row r="5" spans="2:8" ht="13.5" thickBot="1" x14ac:dyDescent="0.25">
      <c r="B5" s="44" t="s">
        <v>1</v>
      </c>
      <c r="C5" s="44"/>
      <c r="D5" s="44"/>
      <c r="E5" s="44"/>
      <c r="F5" s="44"/>
      <c r="G5" s="44"/>
      <c r="H5" s="44"/>
    </row>
    <row r="6" spans="2:8" ht="13.5" customHeight="1" thickBot="1" x14ac:dyDescent="0.25">
      <c r="B6" s="45" t="s">
        <v>44</v>
      </c>
      <c r="C6" s="46"/>
      <c r="D6" s="46"/>
      <c r="E6" s="46"/>
      <c r="F6" s="46"/>
      <c r="G6" s="46"/>
      <c r="H6" s="47"/>
    </row>
    <row r="7" spans="2:8" ht="12.75" customHeight="1" x14ac:dyDescent="0.2">
      <c r="B7" s="2" t="s">
        <v>2</v>
      </c>
      <c r="C7" s="34" t="s">
        <v>30</v>
      </c>
      <c r="D7" s="41" t="s">
        <v>31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6"/>
      <c r="D9" s="43"/>
      <c r="E9" s="21" t="s">
        <v>32</v>
      </c>
      <c r="F9" s="5" t="s">
        <v>33</v>
      </c>
      <c r="G9" s="5" t="s">
        <v>34</v>
      </c>
      <c r="H9" s="5" t="s">
        <v>35</v>
      </c>
    </row>
    <row r="10" spans="2:8" ht="13.5" thickBot="1" x14ac:dyDescent="0.25">
      <c r="B10" s="27" t="s">
        <v>6</v>
      </c>
      <c r="C10" s="28">
        <f>+C12+C13+C14</f>
        <v>960700</v>
      </c>
      <c r="D10" s="28">
        <f>+D12+D13+D14+D15</f>
        <v>1223555</v>
      </c>
      <c r="E10" s="28">
        <f>+E12+E13+E14+E15</f>
        <v>263451</v>
      </c>
      <c r="F10" s="28">
        <f>+F12+F13+F14+F15</f>
        <v>610665</v>
      </c>
      <c r="G10" s="28">
        <f>+G12+G13+G14+G15</f>
        <v>889116</v>
      </c>
      <c r="H10" s="28">
        <f t="shared" ref="H10" si="0">+H12+H13+H14</f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772700</v>
      </c>
      <c r="D12" s="6">
        <v>965880</v>
      </c>
      <c r="E12" s="6">
        <v>156923</v>
      </c>
      <c r="F12" s="6">
        <f>407247+45551</f>
        <v>452798</v>
      </c>
      <c r="G12" s="6">
        <f>453804+39520+126714+57681+11098</f>
        <v>688817</v>
      </c>
      <c r="H12" s="6"/>
    </row>
    <row r="13" spans="2:8" ht="13.5" thickBot="1" x14ac:dyDescent="0.25">
      <c r="B13" s="9" t="s">
        <v>9</v>
      </c>
      <c r="C13" s="6">
        <v>188000</v>
      </c>
      <c r="D13" s="6">
        <f>188000+3320+57355</f>
        <v>248675</v>
      </c>
      <c r="E13" s="6">
        <v>106162</v>
      </c>
      <c r="F13" s="6">
        <f>143539+4258</f>
        <v>147797</v>
      </c>
      <c r="G13" s="6">
        <f>5294+184935</f>
        <v>190229</v>
      </c>
      <c r="H13" s="6"/>
    </row>
    <row r="14" spans="2:8" ht="13.5" thickBot="1" x14ac:dyDescent="0.25">
      <c r="B14" s="9" t="s">
        <v>10</v>
      </c>
      <c r="C14" s="6"/>
      <c r="D14" s="6"/>
      <c r="E14" s="6"/>
      <c r="F14" s="6"/>
      <c r="G14" s="6"/>
      <c r="H14" s="6"/>
    </row>
    <row r="15" spans="2:8" ht="13.5" thickBot="1" x14ac:dyDescent="0.25">
      <c r="B15" s="8" t="s">
        <v>43</v>
      </c>
      <c r="C15" s="6"/>
      <c r="D15" s="6">
        <v>9000</v>
      </c>
      <c r="E15" s="6">
        <v>366</v>
      </c>
      <c r="F15" s="6">
        <v>10070</v>
      </c>
      <c r="G15" s="6">
        <v>10070</v>
      </c>
      <c r="H15" s="6"/>
    </row>
    <row r="16" spans="2:8" s="24" customFormat="1" ht="24.75" customHeight="1" thickBot="1" x14ac:dyDescent="0.25">
      <c r="B16" s="27" t="s">
        <v>11</v>
      </c>
      <c r="C16" s="28">
        <f>+SUM(C17:C20)</f>
        <v>0</v>
      </c>
      <c r="D16" s="28">
        <f t="shared" ref="D16:H16" si="1">+SUM(D17:D20)</f>
        <v>175286</v>
      </c>
      <c r="E16" s="28">
        <f t="shared" si="1"/>
        <v>7726</v>
      </c>
      <c r="F16" s="28">
        <f>+SUM(F17:F20)</f>
        <v>177035</v>
      </c>
      <c r="G16" s="28">
        <f>+SUM(G17:G20)</f>
        <v>207024</v>
      </c>
      <c r="H16" s="28">
        <f t="shared" si="1"/>
        <v>0</v>
      </c>
    </row>
    <row r="17" spans="2:8" ht="13.5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38</v>
      </c>
      <c r="C18" s="6"/>
      <c r="D18" s="6">
        <v>17097</v>
      </c>
      <c r="E18" s="6">
        <v>7726</v>
      </c>
      <c r="F18" s="6">
        <v>18249</v>
      </c>
      <c r="G18" s="6">
        <v>28149</v>
      </c>
      <c r="H18" s="6"/>
    </row>
    <row r="19" spans="2:8" ht="13.5" thickBot="1" x14ac:dyDescent="0.25">
      <c r="B19" s="8" t="s">
        <v>45</v>
      </c>
      <c r="C19" s="6"/>
      <c r="D19" s="6">
        <v>158189</v>
      </c>
      <c r="E19" s="6"/>
      <c r="F19" s="6">
        <v>158786</v>
      </c>
      <c r="G19" s="6">
        <v>158189</v>
      </c>
      <c r="H19" s="6"/>
    </row>
    <row r="20" spans="2:8" ht="13.5" thickBot="1" x14ac:dyDescent="0.25">
      <c r="B20" s="8" t="s">
        <v>47</v>
      </c>
      <c r="C20" s="6"/>
      <c r="D20" s="6"/>
      <c r="E20" s="6"/>
      <c r="F20" s="6"/>
      <c r="G20" s="6">
        <v>20686</v>
      </c>
      <c r="H20" s="6"/>
    </row>
    <row r="21" spans="2:8" ht="13.5" thickBot="1" x14ac:dyDescent="0.25">
      <c r="B21" s="27" t="s">
        <v>13</v>
      </c>
      <c r="C21" s="28">
        <f>+C16+C10</f>
        <v>960700</v>
      </c>
      <c r="D21" s="28">
        <f>+D16+D10</f>
        <v>1398841</v>
      </c>
      <c r="E21" s="28">
        <f t="shared" ref="E21:H21" si="2">+E16+E10</f>
        <v>271177</v>
      </c>
      <c r="F21" s="28">
        <f>+F16+F10</f>
        <v>787700</v>
      </c>
      <c r="G21" s="28">
        <f>+G16+G10</f>
        <v>1096140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/>
      <c r="D23" s="10"/>
      <c r="E23" s="10"/>
      <c r="F23" s="10"/>
      <c r="G23" s="10"/>
      <c r="H23" s="10"/>
    </row>
    <row r="24" spans="2:8" ht="15.75" x14ac:dyDescent="0.2">
      <c r="B24" s="11"/>
    </row>
    <row r="25" spans="2:8" x14ac:dyDescent="0.2">
      <c r="B25" s="48" t="s">
        <v>36</v>
      </c>
      <c r="C25" s="49"/>
      <c r="D25" s="49"/>
      <c r="E25" s="49"/>
      <c r="F25" s="49"/>
      <c r="G25" s="49"/>
      <c r="H25" s="49"/>
    </row>
    <row r="26" spans="2:8" x14ac:dyDescent="0.2">
      <c r="B26" s="49"/>
      <c r="C26" s="49"/>
      <c r="D26" s="49"/>
      <c r="E26" s="49"/>
      <c r="F26" s="49"/>
      <c r="G26" s="49"/>
      <c r="H26" s="49"/>
    </row>
    <row r="27" spans="2:8" ht="13.5" thickBot="1" x14ac:dyDescent="0.25"/>
    <row r="28" spans="2:8" ht="13.5" thickBot="1" x14ac:dyDescent="0.25">
      <c r="B28" s="45" t="s">
        <v>23</v>
      </c>
      <c r="C28" s="46"/>
      <c r="D28" s="46"/>
      <c r="E28" s="46"/>
      <c r="F28" s="46"/>
      <c r="G28" s="46"/>
      <c r="H28" s="47"/>
    </row>
    <row r="29" spans="2:8" ht="12.75" customHeight="1" x14ac:dyDescent="0.2">
      <c r="B29" s="22" t="s">
        <v>24</v>
      </c>
      <c r="C29" s="34" t="s">
        <v>30</v>
      </c>
      <c r="D29" s="41" t="s">
        <v>31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5"/>
      <c r="D30" s="42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6"/>
      <c r="D31" s="43"/>
      <c r="E31" s="21" t="s">
        <v>32</v>
      </c>
      <c r="F31" s="5" t="s">
        <v>33</v>
      </c>
      <c r="G31" s="5" t="s">
        <v>34</v>
      </c>
      <c r="H31" s="5" t="s">
        <v>35</v>
      </c>
    </row>
    <row r="32" spans="2:8" ht="13.5" thickBot="1" x14ac:dyDescent="0.25">
      <c r="B32" s="27" t="s">
        <v>6</v>
      </c>
      <c r="C32" s="28">
        <f>+C34+C35+C36</f>
        <v>0</v>
      </c>
      <c r="D32" s="28">
        <f t="shared" ref="D32:H32" si="3">+D34+D35+D36</f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6"/>
      <c r="D34" s="6"/>
      <c r="E34" s="6"/>
      <c r="F34" s="6"/>
      <c r="G34" s="6"/>
      <c r="H34" s="6"/>
    </row>
    <row r="35" spans="2:8" ht="13.5" thickBot="1" x14ac:dyDescent="0.25">
      <c r="B35" s="9" t="s">
        <v>9</v>
      </c>
      <c r="C35" s="6"/>
      <c r="D35" s="6"/>
      <c r="E35" s="6"/>
      <c r="F35" s="6"/>
      <c r="G35" s="6"/>
      <c r="H35" s="6"/>
    </row>
    <row r="36" spans="2:8" ht="13.5" thickBot="1" x14ac:dyDescent="0.25">
      <c r="B36" s="9" t="s">
        <v>10</v>
      </c>
      <c r="C36" s="6"/>
      <c r="D36" s="6"/>
      <c r="E36" s="6"/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22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12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12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13</v>
      </c>
      <c r="C43" s="28">
        <f>+C38+C32</f>
        <v>0</v>
      </c>
      <c r="D43" s="28">
        <f t="shared" ref="D43:H43" si="5">+D38+D32</f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/>
      <c r="D45" s="10"/>
      <c r="E45" s="10"/>
      <c r="F45" s="10"/>
      <c r="G45" s="10"/>
      <c r="H45" s="10"/>
    </row>
    <row r="46" spans="2:8" ht="15.75" x14ac:dyDescent="0.2">
      <c r="B46" s="11"/>
    </row>
  </sheetData>
  <mergeCells count="10">
    <mergeCell ref="D29:D31"/>
    <mergeCell ref="B25:H26"/>
    <mergeCell ref="B6:H6"/>
    <mergeCell ref="C7:C9"/>
    <mergeCell ref="C29:C31"/>
    <mergeCell ref="B3:H3"/>
    <mergeCell ref="B4:H4"/>
    <mergeCell ref="B5:H5"/>
    <mergeCell ref="D7:D9"/>
    <mergeCell ref="B28:H28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User</cp:lastModifiedBy>
  <cp:lastPrinted>2024-10-12T10:37:30Z</cp:lastPrinted>
  <dcterms:created xsi:type="dcterms:W3CDTF">2016-04-01T09:51:31Z</dcterms:created>
  <dcterms:modified xsi:type="dcterms:W3CDTF">2024-10-12T10:39:46Z</dcterms:modified>
</cp:coreProperties>
</file>